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85E9E087-2F72-4EE9-A640-8A03FC91E203}" xr6:coauthVersionLast="47" xr6:coauthVersionMax="47" xr10:uidLastSave="{00000000-0000-0000-0000-000000000000}"/>
  <bookViews>
    <workbookView xWindow="16457" yWindow="0" windowWidth="16457" windowHeight="17914" firstSheet="4" activeTab="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  <sheet name="Form_CPF" sheetId="14" r:id="rId14"/>
    <sheet name="Arredonda_Num" sheetId="15" r:id="rId15"/>
    <sheet name="Truncar_INT_PAR_IMPAR" sheetId="16" r:id="rId16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3" i="6" l="1"/>
  <c r="F4" i="6"/>
  <c r="E24" i="6"/>
  <c r="F18" i="16"/>
  <c r="F11" i="16"/>
  <c r="F10" i="16"/>
  <c r="F12" i="16"/>
  <c r="F13" i="16"/>
  <c r="F14" i="16"/>
  <c r="F15" i="16"/>
  <c r="F16" i="16"/>
  <c r="F17" i="16"/>
  <c r="F19" i="16"/>
  <c r="F9" i="16"/>
  <c r="D11" i="16"/>
  <c r="D9" i="16"/>
  <c r="E18" i="16"/>
  <c r="E11" i="16"/>
  <c r="E10" i="16"/>
  <c r="E12" i="16"/>
  <c r="E13" i="16"/>
  <c r="E14" i="16"/>
  <c r="E15" i="16"/>
  <c r="E16" i="16"/>
  <c r="E17" i="16"/>
  <c r="E19" i="16"/>
  <c r="E9" i="16"/>
  <c r="D18" i="16"/>
  <c r="C11" i="16"/>
  <c r="C10" i="16"/>
  <c r="C18" i="16"/>
  <c r="C12" i="16"/>
  <c r="C13" i="16"/>
  <c r="C14" i="16"/>
  <c r="C15" i="16"/>
  <c r="C16" i="16"/>
  <c r="C17" i="16"/>
  <c r="C19" i="16"/>
  <c r="C9" i="16"/>
  <c r="D19" i="16"/>
  <c r="D17" i="16"/>
  <c r="D16" i="16"/>
  <c r="D15" i="16"/>
  <c r="D14" i="16"/>
  <c r="D13" i="16"/>
  <c r="D12" i="16"/>
  <c r="D10" i="16"/>
  <c r="D3" i="15"/>
  <c r="C3" i="15"/>
  <c r="B3" i="15"/>
  <c r="H6" i="10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H7" i="10" s="1"/>
  <c r="G3" i="10"/>
  <c r="G7" i="10" s="1"/>
  <c r="F3" i="10"/>
  <c r="E3" i="10"/>
  <c r="D3" i="10"/>
  <c r="C3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D34" i="6"/>
  <c r="D35" i="6"/>
  <c r="D36" i="6"/>
  <c r="D33" i="6"/>
  <c r="C34" i="6"/>
  <c r="C35" i="6"/>
  <c r="C36" i="6"/>
  <c r="C33" i="6"/>
  <c r="E25" i="6"/>
  <c r="E26" i="6"/>
  <c r="E27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D7" i="10" l="1"/>
  <c r="F7" i="10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<sst xmlns="http://schemas.openxmlformats.org/spreadsheetml/2006/main" count="1172" uniqueCount="242">
  <si>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</si>
  <si>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</si>
  <si>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</si>
  <si>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</si>
  <si>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</si>
  <si>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</si>
  <si>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</si>
  <si>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</si>
  <si>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</si>
  <si>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</si>
  <si>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</si>
  <si>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</si>
  <si>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</si>
  <si>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</si>
  <si>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</si>
  <si>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</si>
  <si>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</si>
  <si>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</si>
  <si>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</si>
  <si>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</si>
  <si>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</si>
  <si>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</si>
  <si>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</si>
  <si>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</si>
  <si>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</si>
  <si>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</si>
  <si>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</si>
  <si>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</si>
  <si>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</si>
  <si>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</si>
  <si>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</si>
  <si>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</si>
  <si>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</si>
  <si>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</si>
  <si>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</si>
  <si>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</si>
  <si>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</si>
  <si>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</si>
  <si>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</si>
  <si>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</si>
  <si>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</si>
  <si>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</si>
  <si>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</si>
  <si>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</si>
  <si>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</si>
  <si>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</si>
  <si>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</si>
  <si>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</si>
  <si>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</si>
  <si>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</si>
  <si>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</si>
  <si>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</si>
  <si>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</si>
  <si>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</si>
  <si>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</si>
  <si>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</si>
  <si>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</si>
  <si>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</si>
  <si>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</si>
  <si>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</si>
  <si>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</si>
  <si>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</si>
  <si>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</si>
  <si>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</si>
  <si>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</si>
  <si>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</si>
  <si>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</si>
  <si>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</si>
  <si>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</si>
  <si>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</si>
  <si>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</si>
  <si>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</si>
  <si>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</si>
  <si>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</si>
  <si>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</si>
  <si>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</si>
  <si>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</si>
  <si>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</si>
  <si>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</si>
  <si>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</si>
  <si>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</si>
  <si>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</si>
  <si>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</si>
  <si>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</si>
  <si>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</si>
  <si>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</si>
  <si>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</si>
  <si>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</si>
  <si>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</si>
  <si>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</si>
  <si>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</si>
  <si>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</si>
  <si>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</si>
  <si>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</si>
  <si>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</si>
  <si>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</si>
  <si>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</si>
  <si>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</si>
  <si>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</si>
  <si>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</si>
  <si>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</si>
  <si>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</si>
  <si>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</si>
  <si>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</si>
  <si>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</si>
  <si>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</si>
  <si>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</si>
  <si>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</si>
  <si>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</si>
  <si>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</si>
  <si>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</si>
  <si>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</si>
  <si>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</si>
  <si>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</si>
  <si>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</si>
  <si>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</si>
  <si>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</si>
  <si>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</si>
  <si>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</si>
  <si>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</si>
  <si>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</si>
  <si>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</si>
  <si>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</si>
  <si>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</si>
  <si>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</si>
  <si>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</si>
  <si>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</si>
  <si>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</si>
  <si>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</si>
  <si>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</si>
  <si>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</si>
  <si>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</si>
  <si>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</si>
  <si>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</si>
  <si>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</si>
  <si>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</si>
  <si>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</si>
  <si>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</si>
  <si>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</si>
  <si>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</si>
  <si>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</si>
  <si>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</si>
  <si>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</si>
  <si>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</si>
  <si>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</si>
  <si>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</si>
  <si>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</si>
  <si>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</si>
  <si>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</si>
  <si>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</si>
  <si>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</si>
  <si>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</si>
  <si>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</si>
  <si>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</si>
  <si>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</si>
  <si>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</si>
  <si>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</si>
  <si>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</si>
  <si>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</si>
  <si>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</si>
  <si>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</si>
  <si>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</si>
  <si>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</si>
  <si>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</si>
  <si>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</si>
  <si>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</si>
  <si>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</si>
  <si>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</si>
  <si>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</si>
  <si>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</si>
  <si>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</si>
  <si>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</si>
  <si>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</si>
  <si>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</si>
  <si>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</si>
  <si>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</si>
  <si>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</si>
  <si>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</si>
  <si>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</si>
  <si>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</si>
  <si>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</si>
  <si>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</si>
  <si>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</si>
  <si>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</si>
  <si>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</si>
  <si>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</si>
  <si>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</si>
  <si>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</si>
  <si>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</si>
  <si>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</si>
  <si>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</si>
  <si>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</si>
  <si>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</si>
  <si>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</si>
  <si>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</si>
  <si>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</si>
  <si>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</si>
  <si>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</si>
  <si>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</si>
  <si>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</si>
  <si>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</si>
  <si>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</si>
  <si>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</si>
  <si>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</si>
  <si>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</si>
  <si>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</si>
  <si>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</si>
  <si>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</si>
  <si>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</si>
  <si>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</si>
  <si>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</si>
  <si>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</si>
  <si>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</si>
  <si>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</si>
  <si>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</si>
  <si>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</si>
  <si>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</si>
  <si>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</si>
  <si>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</si>
  <si>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</si>
  <si>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</si>
  <si>
    <t>CNPJ</t>
  </si>
  <si>
    <t>Fomarto</t>
  </si>
  <si>
    <t>Telefone</t>
  </si>
  <si>
    <t>Celular 1</t>
  </si>
  <si>
    <t>Celular 2</t>
  </si>
  <si>
    <t>ARRED</t>
  </si>
  <si>
    <t>ARRDONDAR PARA BAIXO</t>
  </si>
  <si>
    <t>ARREDONDAR PARA CIMA</t>
  </si>
  <si>
    <t>Aula:</t>
  </si>
  <si>
    <t>Truncar</t>
  </si>
  <si>
    <t>INT</t>
  </si>
  <si>
    <t>PAR</t>
  </si>
  <si>
    <t>IMPAR</t>
  </si>
  <si>
    <t>Remove o decimal deixando apenas o número inteiro</t>
  </si>
  <si>
    <t>Retorna o número inteiro anterior</t>
  </si>
  <si>
    <t>Retorna o número arredondado para o inteiro PAR mais próximo</t>
  </si>
  <si>
    <t>Retorna o número arredondado para cima até o inteiro ímpar mais próximo</t>
  </si>
  <si>
    <t>Números</t>
  </si>
  <si>
    <t>Int</t>
  </si>
  <si>
    <t>Par</t>
  </si>
  <si>
    <t>Impar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</si>
</sst>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_-;\-* #,##0_-;_-* &quot;-&quot;??_-;_-@_-"/>
    <numFmt numFmtId="165" formatCode="000&quot;.&quot;000&quot;.&quot;000\-00"/>
    <numFmt numFmtId="166" formatCode="00&quot;.&quot;000&quot;.&quot;000&quot;/&quot;0000\-00"/>
    <numFmt numFmtId="167" formatCode="&quot;(&quot;00&quot;)&quot;&quot; &quot;00000\-0000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  <font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95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  <xf numFmtId="165" fontId="0" fillId="0" borderId="0" xfId="0" applyNumberFormat="1"/>
    <xf numFmtId="166" fontId="0" fillId="0" borderId="0" xfId="0" applyNumberFormat="1"/>
    <xf numFmtId="165" fontId="21" fillId="0" borderId="0" xfId="0" applyNumberFormat="1" applyFont="1"/>
    <xf numFmtId="167" fontId="0" fillId="0" borderId="1" xfId="0" applyNumberFormat="1" applyBorder="1"/>
    <xf numFmtId="0" fontId="16" fillId="0" borderId="1" xfId="0" applyFont="1" applyBorder="1"/>
    <xf numFmtId="0" fontId="0" fillId="12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 wrapText="1"/>
    </xf>
    <xf numFmtId="0" fontId="0" fillId="0" borderId="6" xfId="0" applyBorder="1"/>
    <xf numFmtId="2" fontId="0" fillId="0" borderId="1" xfId="0" applyNumberFormat="1" applyBorder="1" applyAlignment="1">
      <alignment horizontal="center"/>
    </xf>
    <xf numFmtId="0" fontId="0" fillId="14" borderId="5" xfId="0" applyFill="1" applyBorder="1" applyAlignment="1">
      <alignment horizontal="right"/>
    </xf>
    <xf numFmtId="0" fontId="0" fillId="14" borderId="6" xfId="0" applyFill="1" applyBorder="1" applyAlignment="1">
      <alignment horizontal="center"/>
    </xf>
    <xf numFmtId="0" fontId="0" fillId="14" borderId="6" xfId="0" applyFill="1" applyBorder="1"/>
    <xf numFmtId="0" fontId="0" fillId="14" borderId="13" xfId="0" applyFill="1" applyBorder="1" applyAlignment="1">
      <alignment horizontal="right"/>
    </xf>
    <xf numFmtId="0" fontId="0" fillId="14" borderId="12" xfId="0" applyFill="1" applyBorder="1" applyAlignment="1">
      <alignment horizontal="center"/>
    </xf>
    <xf numFmtId="0" fontId="0" fillId="14" borderId="12" xfId="0" applyFill="1" applyBorder="1"/>
    <xf numFmtId="0" fontId="0" fillId="14" borderId="7" xfId="0" applyFill="1" applyBorder="1"/>
    <xf numFmtId="0" fontId="0" fillId="14" borderId="14" xfId="0" applyFill="1" applyBorder="1"/>
    <xf numFmtId="0" fontId="0" fillId="14" borderId="0" xfId="0" applyFill="1"/>
    <xf numFmtId="38" fontId="0" fillId="0" borderId="1" xfId="0" applyNumberFormat="1" applyBorder="1" applyAlignment="1">
      <alignment horizontal="center"/>
    </xf>
    <xf numFmtId="40" fontId="0" fillId="0" borderId="1" xfId="0" applyNumberFormat="1" applyBorder="1" applyAlignment="1">
      <alignment horizontal="center"/>
    </xf>
    <xf numFmtId="0" fontId="0" fillId="12" borderId="1" xfId="0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2">
        <f>SUM(Fórm_3D_Merc_A:Fórm_3D_Merc_C!C3)</f>
        <v>52</v>
      </c>
      <c r="D3" s="52">
        <f>SUM(Fórm_3D_Merc_A:Fórm_3D_Merc_C!D3)</f>
        <v>54</v>
      </c>
      <c r="E3" s="52">
        <f>SUM(Fórm_3D_Merc_A:Fórm_3D_Merc_C!E3)</f>
        <v>60</v>
      </c>
      <c r="F3" s="52">
        <f>SUM(Fórm_3D_Merc_A:Fórm_3D_Merc_C!F3)</f>
        <v>51</v>
      </c>
      <c r="G3" s="52">
        <f>SUM(Fórm_3D_Merc_A:Fórm_3D_Merc_C!G3)</f>
        <v>54</v>
      </c>
      <c r="H3" s="52">
        <f>SUM(Fórm_3D_Merc_A:Fórm_3D_Merc_C!H3)</f>
        <v>62</v>
      </c>
    </row>
    <row r="4" spans="2:8" x14ac:dyDescent="0.4">
      <c r="B4" s="6" t="s">
        <v>218</v>
      </c>
      <c r="C4" s="52">
        <f>SUM(Fórm_3D_Merc_A:Fórm_3D_Merc_C!C4)</f>
        <v>44</v>
      </c>
      <c r="D4" s="52">
        <f>SUM(Fórm_3D_Merc_A:Fórm_3D_Merc_C!D4)</f>
        <v>19</v>
      </c>
      <c r="E4" s="52">
        <f>SUM(Fórm_3D_Merc_A:Fórm_3D_Merc_C!E4)</f>
        <v>22</v>
      </c>
      <c r="F4" s="52">
        <f>SUM(Fórm_3D_Merc_A:Fórm_3D_Merc_C!F4)</f>
        <v>18</v>
      </c>
      <c r="G4" s="52">
        <f>SUM(Fórm_3D_Merc_A:Fórm_3D_Merc_C!G4)</f>
        <v>43</v>
      </c>
      <c r="H4" s="52">
        <f>SUM(Fórm_3D_Merc_A:Fórm_3D_Merc_C!H4)</f>
        <v>53</v>
      </c>
    </row>
    <row r="5" spans="2:8" x14ac:dyDescent="0.4">
      <c r="B5" s="6" t="s">
        <v>219</v>
      </c>
      <c r="C5" s="52">
        <f>SUM(Fórm_3D_Merc_A:Fórm_3D_Merc_C!C5)</f>
        <v>27</v>
      </c>
      <c r="D5" s="52">
        <f>SUM(Fórm_3D_Merc_A:Fórm_3D_Merc_C!D5)</f>
        <v>37</v>
      </c>
      <c r="E5" s="52">
        <f>SUM(Fórm_3D_Merc_A:Fórm_3D_Merc_C!E5)</f>
        <v>19</v>
      </c>
      <c r="F5" s="52">
        <f>SUM(Fórm_3D_Merc_A:Fórm_3D_Merc_C!F5)</f>
        <v>29</v>
      </c>
      <c r="G5" s="52">
        <f>SUM(Fórm_3D_Merc_A:Fórm_3D_Merc_C!G5)</f>
        <v>38</v>
      </c>
      <c r="H5" s="52">
        <f>SUM(Fórm_3D_Merc_A:Fórm_3D_Merc_C!H5)</f>
        <v>52</v>
      </c>
    </row>
    <row r="6" spans="2:8" x14ac:dyDescent="0.4">
      <c r="B6" s="6" t="s">
        <v>220</v>
      </c>
      <c r="C6" s="52">
        <f>SUM(Fórm_3D_Merc_A:Fórm_3D_Merc_C!C6)</f>
        <v>51</v>
      </c>
      <c r="D6" s="52">
        <f>SUM(Fórm_3D_Merc_A:Fórm_3D_Merc_C!D6)</f>
        <v>49</v>
      </c>
      <c r="E6" s="52">
        <f>SUM(Fórm_3D_Merc_A:Fórm_3D_Merc_C!E6)</f>
        <v>45</v>
      </c>
      <c r="F6" s="52">
        <f>SUM(Fórm_3D_Merc_A:Fórm_3D_Merc_C!F6)</f>
        <v>35</v>
      </c>
      <c r="G6" s="52">
        <f>SUM(Fórm_3D_Merc_A:Fórm_3D_Merc_C!G6)</f>
        <v>40</v>
      </c>
      <c r="H6" s="52">
        <f>SUM(Fórm_3D_Merc_A:Fórm_3D_Merc_C!H6)</f>
        <v>67</v>
      </c>
    </row>
    <row r="7" spans="2:8" x14ac:dyDescent="0.4">
      <c r="B7" s="40" t="s">
        <v>203</v>
      </c>
      <c r="C7" s="52">
        <f>SUM(C3:C6)</f>
        <v>174</v>
      </c>
      <c r="D7" s="52">
        <f t="shared" ref="D7:H7" si="0">SUM(D3:D6)</f>
        <v>159</v>
      </c>
      <c r="E7" s="52">
        <f t="shared" si="0"/>
        <v>146</v>
      </c>
      <c r="F7" s="52">
        <f t="shared" si="0"/>
        <v>133</v>
      </c>
      <c r="G7" s="52">
        <f t="shared" si="0"/>
        <v>175</v>
      </c>
      <c r="H7" s="52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51" t="s">
        <v>211</v>
      </c>
      <c r="D2" s="51" t="s">
        <v>212</v>
      </c>
      <c r="E2" s="51" t="s">
        <v>213</v>
      </c>
      <c r="F2" s="51" t="s">
        <v>214</v>
      </c>
      <c r="G2" s="51" t="s">
        <v>215</v>
      </c>
      <c r="H2" s="51" t="s">
        <v>216</v>
      </c>
    </row>
    <row r="3" spans="2:8" x14ac:dyDescent="0.4">
      <c r="B3" s="6" t="s">
        <v>217</v>
      </c>
      <c r="C3" s="52">
        <v>26</v>
      </c>
      <c r="D3" s="52">
        <v>17</v>
      </c>
      <c r="E3" s="52">
        <v>23</v>
      </c>
      <c r="F3" s="52">
        <v>12</v>
      </c>
      <c r="G3" s="52">
        <v>2</v>
      </c>
      <c r="H3" s="52">
        <v>5</v>
      </c>
    </row>
    <row r="4" spans="2:8" x14ac:dyDescent="0.4">
      <c r="B4" s="6" t="s">
        <v>218</v>
      </c>
      <c r="C4" s="52">
        <v>27</v>
      </c>
      <c r="D4" s="52">
        <v>9</v>
      </c>
      <c r="E4" s="52">
        <v>16</v>
      </c>
      <c r="F4" s="52">
        <v>6</v>
      </c>
      <c r="G4" s="52">
        <v>20</v>
      </c>
      <c r="H4" s="52">
        <v>19</v>
      </c>
    </row>
    <row r="5" spans="2:8" x14ac:dyDescent="0.4">
      <c r="B5" s="6" t="s">
        <v>219</v>
      </c>
      <c r="C5" s="52">
        <v>8</v>
      </c>
      <c r="D5" s="52">
        <v>11</v>
      </c>
      <c r="E5" s="52">
        <v>10</v>
      </c>
      <c r="F5" s="52">
        <v>12</v>
      </c>
      <c r="G5" s="52">
        <v>20</v>
      </c>
      <c r="H5" s="52">
        <v>25</v>
      </c>
    </row>
    <row r="6" spans="2:8" x14ac:dyDescent="0.4">
      <c r="B6" s="6" t="s">
        <v>220</v>
      </c>
      <c r="C6" s="52">
        <v>19</v>
      </c>
      <c r="D6" s="52">
        <v>13</v>
      </c>
      <c r="E6" s="52">
        <v>4</v>
      </c>
      <c r="F6" s="52">
        <v>8</v>
      </c>
      <c r="G6" s="52">
        <v>6</v>
      </c>
      <c r="H6" s="52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BA9E7-A8BB-4F3F-B83C-60EFC7057878}">
  <dimension ref="B3:C24"/>
  <sheetViews>
    <sheetView workbookViewId="0">
      <selection activeCell="C24" sqref="C24"/>
    </sheetView>
  </sheetViews>
  <sheetFormatPr defaultRowHeight="14.6" x14ac:dyDescent="0.4"/>
  <cols>
    <col min="2" max="2" width="10.15234375" bestFit="1" customWidth="1"/>
    <col min="3" max="3" width="20.69140625" style="53" bestFit="1" customWidth="1"/>
  </cols>
  <sheetData>
    <row r="3" spans="2:3" x14ac:dyDescent="0.4">
      <c r="B3" t="s">
        <v>117</v>
      </c>
      <c r="C3" s="53">
        <v>12345678901</v>
      </c>
    </row>
    <row r="4" spans="2:3" x14ac:dyDescent="0.4">
      <c r="B4" t="s">
        <v>117</v>
      </c>
      <c r="C4" s="53">
        <v>98765432100</v>
      </c>
    </row>
    <row r="5" spans="2:3" x14ac:dyDescent="0.4">
      <c r="C5" s="55">
        <v>12345678901</v>
      </c>
    </row>
    <row r="6" spans="2:3" x14ac:dyDescent="0.4">
      <c r="C6" s="55">
        <v>98765432101</v>
      </c>
    </row>
    <row r="7" spans="2:3" x14ac:dyDescent="0.4">
      <c r="C7" s="55">
        <v>24681357901</v>
      </c>
    </row>
    <row r="8" spans="2:3" x14ac:dyDescent="0.4">
      <c r="C8" s="55">
        <v>13579246801</v>
      </c>
    </row>
    <row r="9" spans="2:3" x14ac:dyDescent="0.4">
      <c r="C9" s="55">
        <v>86420975301</v>
      </c>
    </row>
    <row r="13" spans="2:3" x14ac:dyDescent="0.4">
      <c r="B13" t="s">
        <v>221</v>
      </c>
      <c r="C13" s="54">
        <v>23456789012345</v>
      </c>
    </row>
    <row r="14" spans="2:3" x14ac:dyDescent="0.4">
      <c r="C14" s="54">
        <v>87654321987654</v>
      </c>
    </row>
    <row r="15" spans="2:3" x14ac:dyDescent="0.4">
      <c r="C15" s="54">
        <v>21987654987321</v>
      </c>
    </row>
    <row r="16" spans="2:3" x14ac:dyDescent="0.4">
      <c r="C16" s="54">
        <v>21456987558987</v>
      </c>
    </row>
    <row r="17" spans="2:3" x14ac:dyDescent="0.4">
      <c r="C17" s="54">
        <v>89654456321000</v>
      </c>
    </row>
    <row r="21" spans="2:3" x14ac:dyDescent="0.4">
      <c r="B21" t="s">
        <v>222</v>
      </c>
    </row>
    <row r="22" spans="2:3" x14ac:dyDescent="0.4">
      <c r="B22" t="s">
        <v>223</v>
      </c>
    </row>
    <row r="23" spans="2:3" ht="18.45" x14ac:dyDescent="0.5">
      <c r="B23" s="57" t="s">
        <v>224</v>
      </c>
      <c r="C23" s="56">
        <v>21999224155</v>
      </c>
    </row>
    <row r="24" spans="2:3" ht="18.45" x14ac:dyDescent="0.5">
      <c r="B24" s="57" t="s">
        <v>225</v>
      </c>
      <c r="C24" s="56">
        <v>21988381435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90ABA-F68E-4146-8E27-D7A17FDA62F0}">
  <dimension ref="A2:D3"/>
  <sheetViews>
    <sheetView workbookViewId="0">
      <selection activeCell="D3" sqref="D3"/>
    </sheetView>
  </sheetViews>
  <sheetFormatPr defaultRowHeight="14.6" x14ac:dyDescent="0.4"/>
  <cols>
    <col min="1" max="1" width="11.84375" bestFit="1" customWidth="1"/>
    <col min="2" max="2" width="14.23046875" customWidth="1"/>
    <col min="3" max="3" width="11.53515625" customWidth="1"/>
    <col min="4" max="4" width="12.84375" customWidth="1"/>
    <col min="5" max="5" width="12.765625" customWidth="1"/>
  </cols>
  <sheetData>
    <row r="2" spans="1:4" ht="29.6" customHeight="1" x14ac:dyDescent="0.4">
      <c r="B2" s="58" t="s">
        <v>226</v>
      </c>
      <c r="C2" s="59" t="s">
        <v>227</v>
      </c>
      <c r="D2" s="59" t="s">
        <v>228</v>
      </c>
    </row>
    <row r="3" spans="1:4" x14ac:dyDescent="0.4">
      <c r="A3" s="6">
        <v>123.66887699999999</v>
      </c>
      <c r="B3" s="6">
        <f>ROUND(A3,1)</f>
        <v>123.7</v>
      </c>
      <c r="C3" s="6">
        <f>ROUNDDOWN(A3,1)</f>
        <v>123.6</v>
      </c>
      <c r="D3" s="6">
        <f>ROUNDUP(A3,2)</f>
        <v>123.67</v>
      </c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1499-543C-4010-836C-922B98EDDDBF}">
  <dimension ref="B2:J19"/>
  <sheetViews>
    <sheetView showGridLines="0" workbookViewId="0">
      <selection activeCell="F19" sqref="F19"/>
    </sheetView>
  </sheetViews>
  <sheetFormatPr defaultRowHeight="14.6" x14ac:dyDescent="0.4"/>
  <cols>
    <col min="3" max="3" width="10.4609375" customWidth="1"/>
    <col min="4" max="4" width="10.3046875" customWidth="1"/>
    <col min="5" max="5" width="9.921875" customWidth="1"/>
    <col min="6" max="6" width="10.4609375" customWidth="1"/>
  </cols>
  <sheetData>
    <row r="2" spans="2:10" x14ac:dyDescent="0.4">
      <c r="B2" s="62" t="s">
        <v>229</v>
      </c>
      <c r="C2" s="63" t="s">
        <v>230</v>
      </c>
      <c r="D2" s="64" t="s">
        <v>234</v>
      </c>
      <c r="E2" s="64"/>
      <c r="F2" s="64"/>
      <c r="G2" s="67"/>
      <c r="H2" s="68"/>
    </row>
    <row r="3" spans="2:10" x14ac:dyDescent="0.4">
      <c r="B3" s="65" t="s">
        <v>229</v>
      </c>
      <c r="C3" s="66" t="s">
        <v>231</v>
      </c>
      <c r="D3" s="67" t="s">
        <v>235</v>
      </c>
      <c r="E3" s="67"/>
      <c r="F3" s="68"/>
      <c r="G3" s="60"/>
    </row>
    <row r="4" spans="2:10" x14ac:dyDescent="0.4">
      <c r="B4" s="65" t="s">
        <v>229</v>
      </c>
      <c r="C4" s="66" t="s">
        <v>232</v>
      </c>
      <c r="D4" s="67" t="s">
        <v>236</v>
      </c>
      <c r="E4" s="67"/>
      <c r="F4" s="67"/>
      <c r="G4" s="70"/>
      <c r="H4" s="67"/>
      <c r="I4" s="69"/>
    </row>
    <row r="5" spans="2:10" x14ac:dyDescent="0.4">
      <c r="B5" s="62" t="s">
        <v>229</v>
      </c>
      <c r="C5" s="63" t="s">
        <v>233</v>
      </c>
      <c r="D5" s="64" t="s">
        <v>237</v>
      </c>
      <c r="E5" s="64"/>
      <c r="F5" s="64"/>
      <c r="G5" s="64"/>
      <c r="H5" s="64"/>
      <c r="I5" s="64"/>
      <c r="J5" s="68"/>
    </row>
    <row r="8" spans="2:10" x14ac:dyDescent="0.4">
      <c r="B8" s="48" t="s">
        <v>238</v>
      </c>
      <c r="C8" s="48" t="s">
        <v>230</v>
      </c>
      <c r="D8" s="48" t="s">
        <v>239</v>
      </c>
      <c r="E8" s="48" t="s">
        <v>240</v>
      </c>
      <c r="F8" s="48" t="s">
        <v>241</v>
      </c>
    </row>
    <row r="9" spans="2:10" x14ac:dyDescent="0.4">
      <c r="B9" s="5">
        <v>60.78</v>
      </c>
      <c r="C9" s="5">
        <f>TRUNC(B9,0)</f>
        <v>60</v>
      </c>
      <c r="D9" s="61">
        <f>INT(B9)</f>
        <v>60</v>
      </c>
      <c r="E9" s="5">
        <f>EVEN(B9)</f>
        <v>62</v>
      </c>
      <c r="F9" s="5">
        <f>ODD(B9)</f>
        <v>61</v>
      </c>
    </row>
    <row r="10" spans="2:10" x14ac:dyDescent="0.4">
      <c r="B10" s="5">
        <v>71.540000000000006</v>
      </c>
      <c r="C10" s="5">
        <f>TRUNC(B10,0)</f>
        <v>71</v>
      </c>
      <c r="D10" s="61">
        <f t="shared" ref="D10:D19" si="0">INT(B10)</f>
        <v>71</v>
      </c>
      <c r="E10" s="5">
        <f t="shared" ref="E10:E19" si="1">EVEN(B10)</f>
        <v>72</v>
      </c>
      <c r="F10" s="5">
        <f t="shared" ref="F10:F19" si="2">ODD(B10)</f>
        <v>73</v>
      </c>
    </row>
    <row r="11" spans="2:10" x14ac:dyDescent="0.4">
      <c r="B11" s="72">
        <v>-66.48</v>
      </c>
      <c r="C11" s="71">
        <f>TRUNC(B11,0)</f>
        <v>-66</v>
      </c>
      <c r="D11" s="72">
        <f>INT(B11)</f>
        <v>-67</v>
      </c>
      <c r="E11" s="5">
        <f>EVEN(B11)</f>
        <v>-68</v>
      </c>
      <c r="F11" s="5">
        <f>ODD(B11)</f>
        <v>-67</v>
      </c>
    </row>
    <row r="12" spans="2:10" x14ac:dyDescent="0.4">
      <c r="B12" s="5">
        <v>32.56</v>
      </c>
      <c r="C12" s="5">
        <f t="shared" ref="C12:C19" si="3">TRUNC(B12,0)</f>
        <v>32</v>
      </c>
      <c r="D12" s="61">
        <f t="shared" si="0"/>
        <v>32</v>
      </c>
      <c r="E12" s="5">
        <f t="shared" si="1"/>
        <v>34</v>
      </c>
      <c r="F12" s="5">
        <f t="shared" si="2"/>
        <v>33</v>
      </c>
    </row>
    <row r="13" spans="2:10" x14ac:dyDescent="0.4">
      <c r="B13" s="5">
        <v>32.56</v>
      </c>
      <c r="C13" s="5">
        <f t="shared" si="3"/>
        <v>32</v>
      </c>
      <c r="D13" s="61">
        <f t="shared" si="0"/>
        <v>32</v>
      </c>
      <c r="E13" s="5">
        <f t="shared" si="1"/>
        <v>34</v>
      </c>
      <c r="F13" s="5">
        <f t="shared" si="2"/>
        <v>33</v>
      </c>
    </row>
    <row r="14" spans="2:10" x14ac:dyDescent="0.4">
      <c r="B14" s="5">
        <v>72.37</v>
      </c>
      <c r="C14" s="5">
        <f t="shared" si="3"/>
        <v>72</v>
      </c>
      <c r="D14" s="61">
        <f t="shared" si="0"/>
        <v>72</v>
      </c>
      <c r="E14" s="5">
        <f t="shared" si="1"/>
        <v>74</v>
      </c>
      <c r="F14" s="5">
        <f t="shared" si="2"/>
        <v>73</v>
      </c>
    </row>
    <row r="15" spans="2:10" x14ac:dyDescent="0.4">
      <c r="B15" s="5">
        <v>31.56</v>
      </c>
      <c r="C15" s="5">
        <f t="shared" si="3"/>
        <v>31</v>
      </c>
      <c r="D15" s="61">
        <f t="shared" si="0"/>
        <v>31</v>
      </c>
      <c r="E15" s="5">
        <f t="shared" si="1"/>
        <v>32</v>
      </c>
      <c r="F15" s="5">
        <f t="shared" si="2"/>
        <v>33</v>
      </c>
    </row>
    <row r="16" spans="2:10" x14ac:dyDescent="0.4">
      <c r="B16" s="5">
        <v>32.46</v>
      </c>
      <c r="C16" s="5">
        <f t="shared" si="3"/>
        <v>32</v>
      </c>
      <c r="D16" s="61">
        <f t="shared" si="0"/>
        <v>32</v>
      </c>
      <c r="E16" s="5">
        <f t="shared" si="1"/>
        <v>34</v>
      </c>
      <c r="F16" s="5">
        <f t="shared" si="2"/>
        <v>33</v>
      </c>
    </row>
    <row r="17" spans="2:6" x14ac:dyDescent="0.4">
      <c r="B17" s="5">
        <v>81.33</v>
      </c>
      <c r="C17" s="5">
        <f t="shared" si="3"/>
        <v>81</v>
      </c>
      <c r="D17" s="61">
        <f t="shared" si="0"/>
        <v>81</v>
      </c>
      <c r="E17" s="5">
        <f t="shared" si="1"/>
        <v>82</v>
      </c>
      <c r="F17" s="5">
        <f t="shared" si="2"/>
        <v>83</v>
      </c>
    </row>
    <row r="18" spans="2:6" x14ac:dyDescent="0.4">
      <c r="B18" s="72">
        <v>-82.56</v>
      </c>
      <c r="C18" s="71">
        <f>TRUNC(B18,0)</f>
        <v>-82</v>
      </c>
      <c r="D18" s="72">
        <f>INT(B18)</f>
        <v>-83</v>
      </c>
      <c r="E18" s="5">
        <f>EVEN(B18)</f>
        <v>-84</v>
      </c>
      <c r="F18" s="5">
        <f>ODD(B18)</f>
        <v>-83</v>
      </c>
    </row>
    <row r="19" spans="2:6" x14ac:dyDescent="0.4">
      <c r="B19" s="5">
        <v>55.66</v>
      </c>
      <c r="C19" s="5">
        <f t="shared" si="3"/>
        <v>55</v>
      </c>
      <c r="D19" s="61">
        <f t="shared" si="0"/>
        <v>55</v>
      </c>
      <c r="E19" s="5">
        <f t="shared" si="1"/>
        <v>56</v>
      </c>
      <c r="F19" s="5">
        <f t="shared" si="2"/>
        <v>57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G3" sqref="G3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>
      <selection activeCell="B11" sqref="B11"/>
    </sheetView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51649.957507657717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96698.927833386522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90519.149382178439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62730.709399156229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23462.769358426915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17610.279315379485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57909.362671526032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67323.672715505891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18556.518107052078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96408.252249356141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47320.266619199312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617.60388870930603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91156.445280748711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74799.797997302958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66859.84727313061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workbookViewId="0">
      <selection activeCell="F9" sqref="F9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76" t="s">
        <v>51</v>
      </c>
      <c r="E5" s="76"/>
      <c r="F5" s="76"/>
      <c r="G5" s="76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78" t="s">
        <v>85</v>
      </c>
      <c r="J20" s="78"/>
      <c r="K20" s="78"/>
    </row>
    <row r="21" spans="4:11" ht="23.15" x14ac:dyDescent="0.6">
      <c r="D21" s="77" t="s">
        <v>82</v>
      </c>
      <c r="E21" s="77"/>
      <c r="F21" s="77"/>
      <c r="G21" s="77"/>
      <c r="H21" s="17"/>
      <c r="I21" s="78" t="s">
        <v>86</v>
      </c>
      <c r="J21" s="78"/>
      <c r="K21" s="78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79" t="s">
        <v>51</v>
      </c>
      <c r="D58" s="79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74" t="s">
        <v>90</v>
      </c>
      <c r="D81" s="74"/>
      <c r="E81" s="74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75" t="s">
        <v>116</v>
      </c>
      <c r="D92" s="75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80" t="s">
        <v>81</v>
      </c>
      <c r="E20" s="80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tabSelected="1" topLeftCell="A10" workbookViewId="0">
      <selection activeCell="D35" sqref="D35"/>
    </sheetView>
  </sheetViews>
  <sheetFormatPr defaultRowHeight="14.6" x14ac:dyDescent="0.4"/>
  <cols>
    <col min="2" max="2" width="19.84375" bestFit="1" customWidth="1"/>
    <col min="3" max="3" width="14.4609375" bestFit="1" customWidth="1"/>
    <col min="4" max="4" width="16.84375" bestFit="1" customWidth="1"/>
    <col min="5" max="5" width="19.3828125" bestFit="1" customWidth="1"/>
    <col min="6" max="6" width="16.84375" bestFit="1" customWidth="1"/>
    <col min="7" max="7" width="11.84375" bestFit="1" customWidth="1"/>
  </cols>
  <sheetData>
    <row r="1" spans="2:7" ht="18.45" x14ac:dyDescent="0.4">
      <c r="C1" s="81" t="s">
        <v>126</v>
      </c>
      <c r="D1" s="81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81" t="s">
        <v>127</v>
      </c>
      <c r="D12" s="81"/>
      <c r="E12" s="81"/>
      <c r="F12" s="81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81" t="s">
        <v>127</v>
      </c>
      <c r="D21" s="81"/>
      <c r="E21" s="81"/>
      <c r="F21" s="81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81" t="s">
        <v>127</v>
      </c>
      <c r="D30" s="81"/>
      <c r="E30" s="81"/>
      <c r="F30" s="81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86" t="s">
        <v>146</v>
      </c>
      <c r="C2" s="87"/>
      <c r="D2" s="88"/>
    </row>
    <row r="3" spans="2:8" ht="15.9" x14ac:dyDescent="0.45">
      <c r="B3" s="82" t="s">
        <v>149</v>
      </c>
      <c r="C3" s="83"/>
      <c r="D3" s="84"/>
      <c r="E3" s="82" t="str">
        <f>SUBSTITUTE(B3,"a casa","o lar")</f>
        <v>eu vi o lar de papel</v>
      </c>
      <c r="F3" s="83"/>
      <c r="G3" s="83"/>
      <c r="H3" s="84"/>
    </row>
    <row r="5" spans="2:8" ht="18.45" x14ac:dyDescent="0.5">
      <c r="B5" s="86" t="s">
        <v>147</v>
      </c>
      <c r="C5" s="87"/>
      <c r="D5" s="88"/>
    </row>
    <row r="6" spans="2:8" ht="15.9" x14ac:dyDescent="0.45">
      <c r="B6" s="82" t="s">
        <v>149</v>
      </c>
      <c r="C6" s="83"/>
      <c r="D6" s="84"/>
      <c r="E6" s="82" t="str">
        <f>REPLACE(B6,7,6,"o lar")</f>
        <v>eu vi o lar de papel</v>
      </c>
      <c r="F6" s="83"/>
      <c r="G6" s="83"/>
      <c r="H6" s="84"/>
    </row>
    <row r="8" spans="2:8" ht="18.45" x14ac:dyDescent="0.5">
      <c r="B8" s="86" t="s">
        <v>148</v>
      </c>
      <c r="C8" s="87"/>
      <c r="D8" s="88"/>
    </row>
    <row r="9" spans="2:8" ht="15.9" x14ac:dyDescent="0.45">
      <c r="B9" s="82" t="s">
        <v>150</v>
      </c>
      <c r="C9" s="83"/>
      <c r="D9" s="84"/>
      <c r="E9" s="82" t="str">
        <f>REPLACE(B9,1,FIND(":",B9)+1,"")</f>
        <v>eu vi a casa de papel</v>
      </c>
      <c r="F9" s="83"/>
      <c r="G9" s="83"/>
      <c r="H9" s="84"/>
    </row>
    <row r="10" spans="2:8" ht="15.9" x14ac:dyDescent="0.45">
      <c r="B10" s="82" t="s">
        <v>150</v>
      </c>
      <c r="C10" s="83"/>
      <c r="D10" s="84"/>
      <c r="E10" s="82" t="str">
        <f>REPLACE(B10,1,5,"")</f>
        <v>eu vi a casa de papel</v>
      </c>
      <c r="F10" s="83"/>
      <c r="G10" s="83"/>
      <c r="H10" s="84"/>
    </row>
    <row r="18" spans="2:6" ht="18.45" x14ac:dyDescent="0.5">
      <c r="B18" s="85" t="s">
        <v>151</v>
      </c>
      <c r="C18" s="85"/>
      <c r="D18" s="85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B18:D18"/>
    <mergeCell ref="B2:D2"/>
    <mergeCell ref="B5:D5"/>
    <mergeCell ref="B8:D8"/>
    <mergeCell ref="B3:D3"/>
    <mergeCell ref="B6:D6"/>
    <mergeCell ref="B9:D9"/>
    <mergeCell ref="E3:H3"/>
    <mergeCell ref="E6:H6"/>
    <mergeCell ref="E9:H9"/>
    <mergeCell ref="B10:D10"/>
    <mergeCell ref="E10:H10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21" sqref="B21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89" t="s">
        <v>153</v>
      </c>
      <c r="C2" s="89"/>
      <c r="D2" s="89"/>
      <c r="E2" s="89"/>
      <c r="F2" s="89"/>
      <c r="G2" s="89"/>
      <c r="H2" s="89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workbookViewId="0">
      <selection activeCell="D71" sqref="D7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90" t="s">
        <v>173</v>
      </c>
      <c r="C2" s="90"/>
      <c r="D2" s="90"/>
      <c r="E2" s="90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92" t="s">
        <v>183</v>
      </c>
      <c r="C19" s="92"/>
      <c r="D19" s="92"/>
      <c r="F19" t="s">
        <v>184</v>
      </c>
    </row>
    <row r="20" spans="2:6" x14ac:dyDescent="0.4">
      <c r="B20" s="91" t="s">
        <v>182</v>
      </c>
      <c r="C20" s="91"/>
      <c r="D20" s="91"/>
    </row>
    <row r="21" spans="2:6" x14ac:dyDescent="0.4">
      <c r="B21" s="91" t="str">
        <f>LEFT(UPPER(B20),1)&amp;LOWER(MID(B20,2,30000))</f>
        <v>Curso de excel do básico ao avançado, macro e vba + power bi</v>
      </c>
      <c r="C21" s="91"/>
      <c r="D21" s="91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73" t="s">
        <v>0</v>
      </c>
      <c r="C68" s="73" t="s">
        <v>1</v>
      </c>
      <c r="D68" s="73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93" t="s">
        <v>204</v>
      </c>
      <c r="D92" s="93"/>
      <c r="E92" s="93"/>
      <c r="F92" s="93"/>
      <c r="G92" s="93"/>
    </row>
    <row r="93" spans="2:7" x14ac:dyDescent="0.4">
      <c r="C93" s="93"/>
      <c r="D93" s="93"/>
      <c r="E93" s="93"/>
      <c r="F93" s="93"/>
      <c r="G93" s="93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  <vt:lpstr>Form_CPF</vt:lpstr>
      <vt:lpstr>Arredonda_Num</vt:lpstr>
      <vt:lpstr>Truncar_INT_PAR_IMPAR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2024-05-22T02:15:34Z</dcterms:modified>
</cp:coreProperties>
</file>